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<sst xmlns="http://schemas.openxmlformats.org/spreadsheetml/2006/main" count="22" uniqueCount="14">
  <si>
    <t>Т/р</t>
  </si>
  <si>
    <t>Амалга ошириладиган тадбир</t>
  </si>
  <si>
    <t>Сони</t>
  </si>
  <si>
    <t>Умумий корхоналарга фоиз</t>
  </si>
  <si>
    <t>Халқаро стандартлар жорий этиладиган корхоналар.</t>
  </si>
  <si>
    <t>Халқаро стандартлар асосида мувофиқлик сертификатлари бериладиган корхоналар</t>
  </si>
  <si>
    <t>Халқаро стандартлар асосида сифат менежменти тизимларини сертификатлаштириш.</t>
  </si>
  <si>
    <t>2018 – йил, жами саноат корхоналарм сони 3083</t>
  </si>
  <si>
    <t>2019 – йил, жами саноат корхоналарм сони 3190</t>
  </si>
  <si>
    <t>2020 – йил,  жами саноат корхоналарм сони 3350</t>
  </si>
  <si>
    <t>2021-йил,  жами саноат корхоналарм сони 3500</t>
  </si>
  <si>
    <t>2029 йил, жами саноат корхоналарм сони 5000</t>
  </si>
  <si>
    <t xml:space="preserve">2019 — 2029 йилларда Самарқанд вилоятидаги саноат корхоналарига халқаро стандартлар 
жорий этиш ҳамда сертификатлар тақдим қилиш
ДАРАЖАСИ </t>
  </si>
  <si>
    <t>1.9-Жадвал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</si>
</sst>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SheetLayoutView="85" workbookViewId="0" topLeftCell="A1">
      <selection activeCell="E6" sqref="E6"/>
    </sheetView>
  </sheetViews>
  <sheetFormatPr defaultColWidth="9.140625" defaultRowHeight="15"/>
  <cols>
    <col min="1" max="1" width="6.421875" style="1" customWidth="1"/>
    <col min="2" max="2" width="41.57421875" style="1" customWidth="1"/>
    <col min="3" max="3" width="13.421875" style="1" customWidth="1"/>
    <col min="4" max="4" width="17.7109375" style="1" customWidth="1"/>
    <col min="5" max="5" width="13.421875" style="1" customWidth="1"/>
    <col min="6" max="6" width="17.421875" style="1" customWidth="1"/>
    <col min="7" max="7" width="13.421875" style="1" customWidth="1"/>
    <col min="8" max="8" width="17.00390625" style="1" customWidth="1"/>
    <col min="9" max="9" width="13.421875" style="1" customWidth="1"/>
    <col min="10" max="10" width="17.7109375" style="1" customWidth="1"/>
    <col min="11" max="11" width="16.28125" style="1" customWidth="1"/>
    <col min="12" max="12" width="19.8515625" style="1" customWidth="1"/>
    <col min="13" max="16384" width="9.140625" style="1" customWidth="1"/>
  </cols>
  <sheetData>
    <row r="1" spans="11:12" ht="15">
      <c r="K1" s="19" t="s">
        <v>13</v>
      </c>
      <c r="L1" s="19"/>
    </row>
    <row r="2" spans="1:12" ht="63" customHeight="1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16.5" thickBot="1">
      <c r="A3" s="2"/>
    </row>
    <row r="4" spans="1:12" ht="74.25" customHeight="1" thickBot="1">
      <c r="A4" s="21" t="s">
        <v>0</v>
      </c>
      <c r="B4" s="21" t="s">
        <v>1</v>
      </c>
      <c r="C4" s="21" t="s">
        <v>7</v>
      </c>
      <c r="D4" s="21"/>
      <c r="E4" s="21" t="s">
        <v>8</v>
      </c>
      <c r="F4" s="21"/>
      <c r="G4" s="21" t="s">
        <v>9</v>
      </c>
      <c r="H4" s="21"/>
      <c r="I4" s="21" t="s">
        <v>10</v>
      </c>
      <c r="J4" s="21"/>
      <c r="K4" s="21" t="s">
        <v>11</v>
      </c>
      <c r="L4" s="21"/>
    </row>
    <row r="5" spans="1:12" ht="53.25" customHeight="1" thickBot="1">
      <c r="A5" s="21"/>
      <c r="B5" s="21"/>
      <c r="C5" s="18" t="s">
        <v>2</v>
      </c>
      <c r="D5" s="18" t="s">
        <v>3</v>
      </c>
      <c r="E5" s="18" t="s">
        <v>2</v>
      </c>
      <c r="F5" s="18" t="s">
        <v>3</v>
      </c>
      <c r="G5" s="18" t="s">
        <v>2</v>
      </c>
      <c r="H5" s="18" t="s">
        <v>3</v>
      </c>
      <c r="I5" s="18" t="s">
        <v>2</v>
      </c>
      <c r="J5" s="18" t="s">
        <v>3</v>
      </c>
      <c r="K5" s="18" t="s">
        <v>2</v>
      </c>
      <c r="L5" s="18" t="s">
        <v>3</v>
      </c>
    </row>
    <row r="6" spans="1:12" ht="76.5" customHeight="1">
      <c r="A6" s="13">
        <v>1</v>
      </c>
      <c r="B6" s="14" t="s">
        <v>4</v>
      </c>
      <c r="C6" s="15">
        <v>110</v>
      </c>
      <c r="D6" s="16">
        <f>+C6/3083*100</f>
        <v>3.567953292247811</v>
      </c>
      <c r="E6" s="15">
        <v>230</v>
      </c>
      <c r="F6" s="16">
        <f>+E6/3190*100</f>
        <v>7.210031347962382</v>
      </c>
      <c r="G6" s="15">
        <v>355</v>
      </c>
      <c r="H6" s="16">
        <f>+G6/3350*100</f>
        <v>10.597014925373134</v>
      </c>
      <c r="I6" s="15">
        <v>490</v>
      </c>
      <c r="J6" s="16">
        <f>+I6/3500*100</f>
        <v>14.000000000000002</v>
      </c>
      <c r="K6" s="15">
        <v>1241</v>
      </c>
      <c r="L6" s="17">
        <f>+K6/5000*100</f>
        <v>24.82</v>
      </c>
    </row>
    <row r="7" spans="1:12" ht="76.5" customHeight="1">
      <c r="A7" s="3">
        <v>2</v>
      </c>
      <c r="B7" s="4" t="s">
        <v>5</v>
      </c>
      <c r="C7" s="5">
        <v>40</v>
      </c>
      <c r="D7" s="6">
        <f aca="true" t="shared" si="0" ref="D7:D8">+C7/3083*100</f>
        <v>1.2974375608173856</v>
      </c>
      <c r="E7" s="5">
        <v>99</v>
      </c>
      <c r="F7" s="6">
        <f aca="true" t="shared" si="1" ref="F7:F8">+E7/3190*100</f>
        <v>3.103448275862069</v>
      </c>
      <c r="G7" s="5">
        <v>179</v>
      </c>
      <c r="H7" s="6">
        <f aca="true" t="shared" si="2" ref="H7:H8">+G7/3350*100</f>
        <v>5.343283582089552</v>
      </c>
      <c r="I7" s="5">
        <v>278</v>
      </c>
      <c r="J7" s="6">
        <f aca="true" t="shared" si="3" ref="J7:J8">+I7/3500*100</f>
        <v>7.942857142857143</v>
      </c>
      <c r="K7" s="5">
        <v>1491</v>
      </c>
      <c r="L7" s="7">
        <f aca="true" t="shared" si="4" ref="L7:L8">+K7/5000*100</f>
        <v>29.82</v>
      </c>
    </row>
    <row r="8" spans="1:12" ht="76.5" customHeight="1" thickBot="1">
      <c r="A8" s="8">
        <v>3</v>
      </c>
      <c r="B8" s="9" t="s">
        <v>6</v>
      </c>
      <c r="C8" s="10">
        <v>297</v>
      </c>
      <c r="D8" s="11">
        <f t="shared" si="0"/>
        <v>9.633473889069089</v>
      </c>
      <c r="E8" s="10">
        <v>618</v>
      </c>
      <c r="F8" s="11">
        <f t="shared" si="1"/>
        <v>19.3730407523511</v>
      </c>
      <c r="G8" s="10">
        <v>949</v>
      </c>
      <c r="H8" s="11">
        <f t="shared" si="2"/>
        <v>28.328358208955223</v>
      </c>
      <c r="I8" s="10">
        <v>1284</v>
      </c>
      <c r="J8" s="11">
        <f t="shared" si="3"/>
        <v>36.68571428571429</v>
      </c>
      <c r="K8" s="10">
        <v>2686</v>
      </c>
      <c r="L8" s="12">
        <f t="shared" si="4"/>
        <v>53.72</v>
      </c>
    </row>
    <row r="9" ht="15">
      <c r="A9" s="2"/>
    </row>
    <row r="10" ht="15">
      <c r="A10" s="2"/>
    </row>
    <row r="11" ht="15">
      <c r="A11" s="2"/>
    </row>
    <row r="12" ht="15">
      <c r="A12" s="2"/>
    </row>
  </sheetData>
  <mergeCells count="9">
    <mergeCell ref="K1:L1"/>
    <mergeCell ref="A2:L2"/>
    <mergeCell ref="C4:D4"/>
    <mergeCell ref="E4:F4"/>
    <mergeCell ref="G4:H4"/>
    <mergeCell ref="I4:J4"/>
    <mergeCell ref="B4:B5"/>
    <mergeCell ref="A4:A5"/>
    <mergeCell ref="K4:L4"/>
  </mergeCells>
  <printOptions horizontalCentered="1"/>
  <pageMargins left="0.1968503937007874" right="0.1968503937007874" top="0.5905511811023623" bottom="0.1968503937007874" header="0" footer="0"/>
  <pageSetup fitToHeight="1" fitToWidth="1" horizontalDpi="180" verticalDpi="18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2018-03-01T08:06:53Z</dcterms:modified>
  <cp:category/>
  <cp:version/>
  <cp:contentType/>
  <cp:contentStatus/>
</cp:coreProperties>
</file>